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IOR">1.46833</definedName>
    <definedName name="LpatchCable">10.3</definedName>
  </definedNames>
  <calcPr fullCalcOnLoad="1"/>
</workbook>
</file>

<file path=xl/sharedStrings.xml><?xml version="1.0" encoding="utf-8"?>
<sst xmlns="http://schemas.openxmlformats.org/spreadsheetml/2006/main" count="37" uniqueCount="26">
  <si>
    <t>IOR</t>
  </si>
  <si>
    <t>antenna</t>
  </si>
  <si>
    <t>old pad</t>
  </si>
  <si>
    <t>OTDR kf</t>
  </si>
  <si>
    <t>nsec</t>
  </si>
  <si>
    <t>new pad</t>
  </si>
  <si>
    <t>delta delay</t>
  </si>
  <si>
    <t>C8</t>
  </si>
  <si>
    <t>C11</t>
  </si>
  <si>
    <t>C15</t>
  </si>
  <si>
    <t>C7</t>
  </si>
  <si>
    <t>C14</t>
  </si>
  <si>
    <t>C2</t>
  </si>
  <si>
    <t>C4</t>
  </si>
  <si>
    <t>C5</t>
  </si>
  <si>
    <t>initial</t>
  </si>
  <si>
    <t>C13</t>
  </si>
  <si>
    <t xml:space="preserve"> </t>
  </si>
  <si>
    <t>C10</t>
  </si>
  <si>
    <t>C9</t>
  </si>
  <si>
    <t>C3</t>
  </si>
  <si>
    <t>C12</t>
  </si>
  <si>
    <t>C1</t>
  </si>
  <si>
    <t>C6</t>
  </si>
  <si>
    <t>NC</t>
  </si>
  <si>
    <t>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</si>
</sst>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workbookViewId="0" topLeftCell="A2">
      <selection activeCell="J4" sqref="J4"/>
    </sheetView>
  </sheetViews>
  <sheetFormatPr defaultColWidth="9.140625" defaultRowHeight="12.75"/>
  <cols>
    <col min="1" max="2" width="9.140625" style="2" customWidth="1"/>
    <col min="3" max="4" width="9.140625" style="1" customWidth="1"/>
    <col min="5" max="5" width="9.140625" style="2" customWidth="1"/>
    <col min="6" max="6" width="9.140625" style="1" customWidth="1"/>
    <col min="7" max="7" width="9.140625" style="4" customWidth="1"/>
    <col min="8" max="8" width="10.00390625" style="0" bestFit="1" customWidth="1"/>
  </cols>
  <sheetData>
    <row r="2" spans="1:2" ht="12.75">
      <c r="A2" s="2" t="s">
        <v>0</v>
      </c>
      <c r="B2" s="2">
        <f>IOR</f>
        <v>1.46833</v>
      </c>
    </row>
    <row r="4" spans="1:10" s="2" customFormat="1" ht="12.75">
      <c r="A4" s="2" t="s">
        <v>1</v>
      </c>
      <c r="B4" s="2" t="s">
        <v>2</v>
      </c>
      <c r="C4" s="3" t="s">
        <v>3</v>
      </c>
      <c r="D4" s="3" t="s">
        <v>4</v>
      </c>
      <c r="E4" s="2" t="s">
        <v>5</v>
      </c>
      <c r="F4" s="3" t="s">
        <v>3</v>
      </c>
      <c r="G4" s="3" t="s">
        <v>4</v>
      </c>
      <c r="H4" s="2" t="s">
        <v>6</v>
      </c>
      <c r="I4" s="2" t="s">
        <v>15</v>
      </c>
      <c r="J4" s="2" t="s">
        <v>25</v>
      </c>
    </row>
    <row r="5" spans="1:8" ht="12.75">
      <c r="A5" s="2" t="s">
        <v>10</v>
      </c>
      <c r="B5" s="2">
        <v>51</v>
      </c>
      <c r="C5" s="1">
        <v>1144.1</v>
      </c>
      <c r="D5" s="1">
        <f>IOR*C5*12*2.54/29.98</f>
        <v>1707.933637072715</v>
      </c>
      <c r="E5" s="2">
        <v>39</v>
      </c>
      <c r="F5" s="1">
        <v>1182.7</v>
      </c>
      <c r="G5" s="4">
        <f>IOR*F5*12*2.54/29.98</f>
        <v>1765.5564308765843</v>
      </c>
      <c r="H5" s="1">
        <f aca="true" t="shared" si="0" ref="H5:H12">G5-D5</f>
        <v>57.62279380386917</v>
      </c>
    </row>
    <row r="6" spans="1:8" ht="12.75">
      <c r="A6" s="2" t="s">
        <v>7</v>
      </c>
      <c r="B6" s="2">
        <v>75</v>
      </c>
      <c r="C6" s="1">
        <v>890.046</v>
      </c>
      <c r="D6" s="1">
        <f aca="true" t="shared" si="1" ref="D6:D12">IOR*C6*12*2.54/29.98</f>
        <v>1328.6771278227618</v>
      </c>
      <c r="E6" s="2">
        <v>43</v>
      </c>
      <c r="F6" s="1">
        <v>734.357</v>
      </c>
      <c r="G6" s="4">
        <f aca="true" t="shared" si="2" ref="G6:G12">IOR*F6*12*2.54/29.98</f>
        <v>1096.2617095706737</v>
      </c>
      <c r="H6" s="1">
        <f t="shared" si="0"/>
        <v>-232.4154182520881</v>
      </c>
    </row>
    <row r="7" spans="1:8" ht="12.75">
      <c r="A7" s="2" t="s">
        <v>8</v>
      </c>
      <c r="B7" s="2">
        <v>58</v>
      </c>
      <c r="C7" s="1">
        <v>698.378</v>
      </c>
      <c r="D7" s="1">
        <f t="shared" si="1"/>
        <v>1042.5515930351967</v>
      </c>
      <c r="E7" s="2">
        <v>36</v>
      </c>
      <c r="F7" s="1">
        <v>1383.1</v>
      </c>
      <c r="G7" s="4">
        <f t="shared" si="2"/>
        <v>2064.717256739159</v>
      </c>
      <c r="H7" s="1">
        <f t="shared" si="0"/>
        <v>1022.1656637039623</v>
      </c>
    </row>
    <row r="8" spans="1:8" ht="12.75">
      <c r="A8" s="2" t="s">
        <v>9</v>
      </c>
      <c r="B8" s="2">
        <v>52</v>
      </c>
      <c r="C8" s="1">
        <v>934.921</v>
      </c>
      <c r="D8" s="1">
        <f t="shared" si="1"/>
        <v>1395.6673576659905</v>
      </c>
      <c r="E8" s="2">
        <v>42</v>
      </c>
      <c r="F8" s="1">
        <v>336.891</v>
      </c>
      <c r="G8" s="4">
        <f t="shared" si="2"/>
        <v>502.917114698946</v>
      </c>
      <c r="H8" s="1">
        <f t="shared" si="0"/>
        <v>-892.7502429670444</v>
      </c>
    </row>
    <row r="9" spans="1:8" ht="12.75">
      <c r="A9" s="2" t="s">
        <v>11</v>
      </c>
      <c r="B9" s="2">
        <v>66</v>
      </c>
      <c r="C9" s="1">
        <v>875.916</v>
      </c>
      <c r="D9" s="1">
        <f t="shared" si="1"/>
        <v>1307.583602526164</v>
      </c>
      <c r="E9" s="2">
        <v>41</v>
      </c>
      <c r="F9" s="1">
        <v>654.419</v>
      </c>
      <c r="G9" s="4">
        <f t="shared" si="2"/>
        <v>976.9287849309405</v>
      </c>
      <c r="H9" s="1">
        <f t="shared" si="0"/>
        <v>-330.65481759522345</v>
      </c>
    </row>
    <row r="10" spans="1:10" ht="12.75">
      <c r="A10" s="2" t="s">
        <v>12</v>
      </c>
      <c r="B10" s="2">
        <v>53</v>
      </c>
      <c r="C10" s="1">
        <v>963.966</v>
      </c>
      <c r="D10" s="1">
        <f t="shared" si="1"/>
        <v>1439.0262707756638</v>
      </c>
      <c r="E10" s="2">
        <v>44</v>
      </c>
      <c r="F10" s="1">
        <v>917.783</v>
      </c>
      <c r="G10" s="4">
        <f t="shared" si="2"/>
        <v>1370.0834343444699</v>
      </c>
      <c r="H10" s="1">
        <f t="shared" si="0"/>
        <v>-68.94283643119388</v>
      </c>
      <c r="I10">
        <v>1419.635</v>
      </c>
      <c r="J10" s="1">
        <f>I10+H10</f>
        <v>1350.692163568806</v>
      </c>
    </row>
    <row r="11" spans="1:10" ht="12.75">
      <c r="A11" s="2" t="s">
        <v>13</v>
      </c>
      <c r="B11" s="2">
        <v>72</v>
      </c>
      <c r="C11" s="1">
        <v>856.946</v>
      </c>
      <c r="D11" s="1">
        <f t="shared" si="1"/>
        <v>1279.2648357266978</v>
      </c>
      <c r="E11" s="2">
        <v>45</v>
      </c>
      <c r="F11" s="1">
        <v>1446.2</v>
      </c>
      <c r="G11" s="4">
        <f t="shared" si="2"/>
        <v>2158.9141036050696</v>
      </c>
      <c r="H11" s="1">
        <f t="shared" si="0"/>
        <v>879.6492678783718</v>
      </c>
      <c r="I11">
        <v>1330.047</v>
      </c>
      <c r="J11" s="1">
        <f>I11+H11</f>
        <v>2209.696267878372</v>
      </c>
    </row>
    <row r="12" spans="1:10" ht="12.75">
      <c r="A12" s="2" t="s">
        <v>14</v>
      </c>
      <c r="B12" s="2">
        <v>26</v>
      </c>
      <c r="C12" s="1">
        <v>690.005</v>
      </c>
      <c r="D12" s="1">
        <f t="shared" si="1"/>
        <v>1030.0522237989326</v>
      </c>
      <c r="E12" s="2">
        <v>38</v>
      </c>
      <c r="F12" s="1">
        <v>1221.3</v>
      </c>
      <c r="G12" s="4">
        <f t="shared" si="2"/>
        <v>1823.1792246804534</v>
      </c>
      <c r="H12" s="1">
        <f t="shared" si="0"/>
        <v>793.1270008815209</v>
      </c>
      <c r="I12">
        <v>1086.152</v>
      </c>
      <c r="J12" s="1">
        <f>I12+H12</f>
        <v>1879.279000881521</v>
      </c>
    </row>
    <row r="15" spans="1:10" ht="12.75">
      <c r="A15" s="2" t="s">
        <v>16</v>
      </c>
      <c r="B15" s="2">
        <v>69</v>
      </c>
      <c r="C15" s="1" t="s">
        <v>17</v>
      </c>
      <c r="D15" s="1">
        <v>1348.26</v>
      </c>
      <c r="E15" s="2">
        <v>46</v>
      </c>
      <c r="G15" s="4">
        <v>1185.18</v>
      </c>
      <c r="H15" s="1">
        <f aca="true" t="shared" si="3" ref="H15:H24">G15-D15</f>
        <v>-163.07999999999993</v>
      </c>
      <c r="I15" s="1">
        <v>1369.35</v>
      </c>
      <c r="J15" s="1">
        <f>I15+H15</f>
        <v>1206.27</v>
      </c>
    </row>
    <row r="16" spans="1:10" ht="12.75">
      <c r="A16" s="2" t="s">
        <v>10</v>
      </c>
      <c r="B16" s="2">
        <v>39</v>
      </c>
      <c r="D16" s="1">
        <v>1750.18</v>
      </c>
      <c r="E16" s="2">
        <v>58</v>
      </c>
      <c r="G16" s="4">
        <v>1027.18</v>
      </c>
      <c r="H16" s="1">
        <f t="shared" si="3"/>
        <v>-723</v>
      </c>
      <c r="I16" s="1">
        <v>1772.257</v>
      </c>
      <c r="J16" s="1">
        <f>I16+H16</f>
        <v>1049.257</v>
      </c>
    </row>
    <row r="17" spans="1:10" ht="12.75">
      <c r="A17" s="2" t="s">
        <v>11</v>
      </c>
      <c r="B17" s="2">
        <v>41</v>
      </c>
      <c r="D17" s="1">
        <v>961.55</v>
      </c>
      <c r="E17" s="2">
        <v>49</v>
      </c>
      <c r="G17" s="4">
        <v>1234.2</v>
      </c>
      <c r="H17" s="1">
        <f t="shared" si="3"/>
        <v>272.6500000000001</v>
      </c>
      <c r="I17" s="1">
        <v>983.76</v>
      </c>
      <c r="J17" s="1">
        <f aca="true" t="shared" si="4" ref="J17:J24">I17+H17</f>
        <v>1256.41</v>
      </c>
    </row>
    <row r="18" spans="1:10" ht="12.75">
      <c r="A18" s="2" t="s">
        <v>7</v>
      </c>
      <c r="B18" s="2">
        <v>43</v>
      </c>
      <c r="D18" s="1">
        <v>1080.89</v>
      </c>
      <c r="E18" s="2">
        <v>32</v>
      </c>
      <c r="G18" s="4">
        <v>1265.65</v>
      </c>
      <c r="H18" s="1">
        <f t="shared" si="3"/>
        <v>184.76</v>
      </c>
      <c r="I18" s="1">
        <v>1101.518</v>
      </c>
      <c r="J18" s="1">
        <f t="shared" si="4"/>
        <v>1286.278</v>
      </c>
    </row>
    <row r="19" spans="1:10" ht="12.75">
      <c r="A19" s="2" t="s">
        <v>9</v>
      </c>
      <c r="B19" s="2">
        <v>42</v>
      </c>
      <c r="D19" s="1">
        <v>487.54</v>
      </c>
      <c r="E19" s="2">
        <v>51</v>
      </c>
      <c r="G19" s="4">
        <v>1692.56</v>
      </c>
      <c r="H19" s="1">
        <f t="shared" si="3"/>
        <v>1205.02</v>
      </c>
      <c r="I19" s="1">
        <v>515.32</v>
      </c>
      <c r="J19" s="1">
        <f t="shared" si="4"/>
        <v>1720.3400000000001</v>
      </c>
    </row>
    <row r="20" spans="1:10" ht="12.75">
      <c r="A20" s="2" t="s">
        <v>22</v>
      </c>
      <c r="B20" s="2">
        <v>40</v>
      </c>
      <c r="D20" s="1">
        <v>1306.47</v>
      </c>
      <c r="E20" s="2">
        <v>52</v>
      </c>
      <c r="G20" s="4">
        <v>1380.29</v>
      </c>
      <c r="H20" s="1">
        <f t="shared" si="3"/>
        <v>73.81999999999994</v>
      </c>
      <c r="I20" s="1">
        <v>1369.054</v>
      </c>
      <c r="J20" s="1">
        <f t="shared" si="4"/>
        <v>1442.874</v>
      </c>
    </row>
    <row r="21" spans="1:10" ht="12.75">
      <c r="A21" s="2" t="s">
        <v>12</v>
      </c>
      <c r="B21" s="2">
        <v>44</v>
      </c>
      <c r="D21" s="1">
        <v>1354.71</v>
      </c>
      <c r="E21" s="2">
        <v>53</v>
      </c>
      <c r="G21" s="4">
        <v>1423.65</v>
      </c>
      <c r="H21" s="1">
        <f t="shared" si="3"/>
        <v>68.94000000000005</v>
      </c>
      <c r="I21" s="1">
        <v>1419.3</v>
      </c>
      <c r="J21" s="1">
        <f t="shared" si="4"/>
        <v>1488.24</v>
      </c>
    </row>
    <row r="22" spans="1:10" ht="12.75">
      <c r="A22" s="2" t="s">
        <v>14</v>
      </c>
      <c r="B22" s="2">
        <v>38</v>
      </c>
      <c r="D22" s="1">
        <v>1807.8</v>
      </c>
      <c r="E22" s="2">
        <v>60</v>
      </c>
      <c r="G22" s="4">
        <v>1477.51</v>
      </c>
      <c r="H22" s="1">
        <f t="shared" si="3"/>
        <v>-330.28999999999996</v>
      </c>
      <c r="I22" s="1">
        <v>1878.98</v>
      </c>
      <c r="J22" s="1">
        <f t="shared" si="4"/>
        <v>1548.69</v>
      </c>
    </row>
    <row r="23" spans="1:10" ht="12.75">
      <c r="A23" s="2" t="s">
        <v>13</v>
      </c>
      <c r="B23" s="2">
        <v>45</v>
      </c>
      <c r="D23" s="1">
        <v>2143.54</v>
      </c>
      <c r="E23" s="2">
        <v>26</v>
      </c>
      <c r="G23" s="4">
        <v>1014.68</v>
      </c>
      <c r="H23" s="1">
        <f t="shared" si="3"/>
        <v>-1128.8600000000001</v>
      </c>
      <c r="I23" s="1">
        <v>2209.7</v>
      </c>
      <c r="J23" s="1">
        <f t="shared" si="4"/>
        <v>1080.8399999999997</v>
      </c>
    </row>
    <row r="24" spans="1:10" ht="12.75">
      <c r="A24" s="2" t="s">
        <v>8</v>
      </c>
      <c r="B24" s="2">
        <v>36</v>
      </c>
      <c r="D24" s="1">
        <v>2049.34</v>
      </c>
      <c r="E24" s="2">
        <v>48</v>
      </c>
      <c r="G24" s="4">
        <v>1089.28</v>
      </c>
      <c r="H24" s="1">
        <f t="shared" si="3"/>
        <v>-960.0600000000002</v>
      </c>
      <c r="I24" s="1">
        <v>2084.57</v>
      </c>
      <c r="J24" s="1">
        <f t="shared" si="4"/>
        <v>1124.51</v>
      </c>
    </row>
    <row r="27" spans="2:4" ht="12.75">
      <c r="B27" s="2">
        <v>15</v>
      </c>
      <c r="C27" s="4">
        <v>1932.9</v>
      </c>
      <c r="D27" s="1">
        <f>IOR*(C27-LpatchCable)*12*2.54/29.98</f>
        <v>2870.0928333502334</v>
      </c>
    </row>
    <row r="28" spans="2:4" ht="12.75">
      <c r="B28" s="2">
        <v>26</v>
      </c>
      <c r="C28" s="4">
        <v>690.005</v>
      </c>
      <c r="D28" s="1">
        <f>IOR*(C28-LpatchCable)*12*2.54/29.98</f>
        <v>1014.676193327952</v>
      </c>
    </row>
    <row r="29" spans="2:4" ht="12.75">
      <c r="B29" s="2">
        <v>28</v>
      </c>
      <c r="C29" s="4">
        <v>2100.6</v>
      </c>
      <c r="D29" s="1">
        <f>IOR*(C29-LpatchCable)*12*2.54/29.98</f>
        <v>3120.4384945136753</v>
      </c>
    </row>
    <row r="30" spans="2:3" ht="12.75">
      <c r="B30" s="2">
        <v>29</v>
      </c>
      <c r="C30" s="4" t="s">
        <v>18</v>
      </c>
    </row>
    <row r="31" spans="2:3" ht="12.75">
      <c r="B31" s="2">
        <v>31</v>
      </c>
      <c r="C31" s="4" t="s">
        <v>19</v>
      </c>
    </row>
    <row r="32" spans="2:4" ht="12.75">
      <c r="B32" s="2">
        <v>32</v>
      </c>
      <c r="C32" s="4">
        <v>858.123</v>
      </c>
      <c r="D32" s="1">
        <f>IOR*(C32-LpatchCable)*12*2.54/29.98</f>
        <v>1265.6458526211877</v>
      </c>
    </row>
    <row r="33" spans="2:3" ht="12.75">
      <c r="B33" s="2">
        <v>33</v>
      </c>
      <c r="C33" s="4" t="s">
        <v>20</v>
      </c>
    </row>
    <row r="34" spans="2:3" ht="12.75">
      <c r="B34" s="2">
        <v>35</v>
      </c>
      <c r="C34" s="4" t="s">
        <v>21</v>
      </c>
    </row>
    <row r="35" spans="2:4" ht="12.75">
      <c r="B35" s="2">
        <v>36</v>
      </c>
      <c r="C35" s="4">
        <v>1383.1</v>
      </c>
      <c r="D35" s="1">
        <f>IOR*(C35-LpatchCable)*12*2.54/29.98</f>
        <v>2049.3412262681786</v>
      </c>
    </row>
    <row r="36" spans="2:4" ht="12.75">
      <c r="B36" s="2">
        <v>37</v>
      </c>
      <c r="C36" s="4">
        <v>1191.5</v>
      </c>
      <c r="D36" s="1">
        <f>IOR*(C36-LpatchCable)*12*2.54/29.98</f>
        <v>1763.317203138092</v>
      </c>
    </row>
    <row r="37" spans="2:4" ht="12.75">
      <c r="B37" s="2">
        <v>38</v>
      </c>
      <c r="C37" s="4">
        <v>1221.3</v>
      </c>
      <c r="D37" s="1">
        <f>IOR*(C37-LpatchCable)*12*2.54/29.98</f>
        <v>1807.803194209473</v>
      </c>
    </row>
    <row r="38" spans="2:4" ht="12.75">
      <c r="B38" s="2">
        <v>39</v>
      </c>
      <c r="C38" s="4">
        <v>1182.7</v>
      </c>
      <c r="D38" s="1">
        <f>IOR*(C38-LpatchCable)*12*2.54/29.98</f>
        <v>1750.180400405604</v>
      </c>
    </row>
    <row r="39" spans="2:4" ht="12.75">
      <c r="B39" s="2">
        <v>40</v>
      </c>
      <c r="C39" s="4">
        <v>885.467</v>
      </c>
      <c r="D39" s="1">
        <v>1306.47</v>
      </c>
    </row>
    <row r="40" spans="2:4" ht="12.75">
      <c r="B40" s="2">
        <v>41</v>
      </c>
      <c r="C40" s="4">
        <v>654.419</v>
      </c>
      <c r="D40" s="1">
        <f>IOR*(C40-LpatchCable)*12*2.54/29.98</f>
        <v>961.55275445996</v>
      </c>
    </row>
    <row r="41" spans="2:4" ht="12.75">
      <c r="B41" s="2">
        <v>42</v>
      </c>
      <c r="C41" s="4">
        <v>336.891</v>
      </c>
      <c r="D41" s="1">
        <f>IOR*(C41-LpatchCable)*12*2.54/29.98</f>
        <v>487.5410842279653</v>
      </c>
    </row>
    <row r="42" spans="2:4" ht="12.75">
      <c r="B42" s="2">
        <v>43</v>
      </c>
      <c r="C42" s="4">
        <v>734.357</v>
      </c>
      <c r="D42" s="1">
        <f>IOR*(C42-LpatchCable)*12*2.54/29.98</f>
        <v>1080.885679099693</v>
      </c>
    </row>
    <row r="43" spans="2:4" ht="12.75">
      <c r="B43" s="2">
        <v>44</v>
      </c>
      <c r="C43" s="4">
        <v>917.783</v>
      </c>
      <c r="D43" s="1">
        <f>IOR*(C43-LpatchCable)*12*2.54/29.98</f>
        <v>1354.7074038734893</v>
      </c>
    </row>
    <row r="44" spans="2:4" ht="12.75">
      <c r="B44" s="2">
        <v>45</v>
      </c>
      <c r="C44" s="4">
        <v>1446.2</v>
      </c>
      <c r="D44" s="1">
        <f>IOR*(C44-LpatchCable)*12*2.54/29.98</f>
        <v>2143.5380731340892</v>
      </c>
    </row>
    <row r="45" spans="2:4" ht="12.75">
      <c r="B45" s="2">
        <v>46</v>
      </c>
      <c r="C45" s="4"/>
      <c r="D45" s="1">
        <v>1185.18</v>
      </c>
    </row>
    <row r="46" spans="2:4" ht="12.75">
      <c r="B46" s="2">
        <v>48</v>
      </c>
      <c r="C46" s="4"/>
      <c r="D46" s="1">
        <v>1089.28</v>
      </c>
    </row>
    <row r="47" spans="2:4" ht="12.75">
      <c r="B47" s="2">
        <v>49</v>
      </c>
      <c r="C47" s="4">
        <v>837.06</v>
      </c>
      <c r="D47" s="1">
        <f>IOR*(C47-LpatchCable)*12*2.54/29.98</f>
        <v>1234.2026167172783</v>
      </c>
    </row>
    <row r="48" spans="2:4" ht="12.75">
      <c r="B48" s="2">
        <v>51</v>
      </c>
      <c r="C48" s="4">
        <v>1144.1</v>
      </c>
      <c r="D48" s="1">
        <f>IOR*(C48-LpatchCable)*12*2.54/29.98</f>
        <v>1692.5576066017345</v>
      </c>
    </row>
    <row r="49" spans="2:4" ht="12.75">
      <c r="B49" s="2">
        <v>52</v>
      </c>
      <c r="C49" s="4">
        <v>934.921</v>
      </c>
      <c r="D49" s="1">
        <f>IOR*(C49-LpatchCable)*12*2.54/29.98</f>
        <v>1380.29132719501</v>
      </c>
    </row>
    <row r="50" spans="2:4" ht="12.75">
      <c r="B50" s="2">
        <v>53</v>
      </c>
      <c r="C50" s="4">
        <v>963.966</v>
      </c>
      <c r="D50" s="1">
        <f>IOR*(C50-LpatchCable)*12*2.54/29.98</f>
        <v>1423.6502403046832</v>
      </c>
    </row>
    <row r="51" spans="2:3" ht="12.75">
      <c r="B51" s="2">
        <v>55</v>
      </c>
      <c r="C51" s="4" t="s">
        <v>23</v>
      </c>
    </row>
    <row r="52" spans="2:4" ht="12.75">
      <c r="B52" s="2">
        <v>58</v>
      </c>
      <c r="C52" s="4">
        <v>698.378</v>
      </c>
      <c r="D52" s="1">
        <f>IOR*(C52-LpatchCable)*12*2.54/29.98</f>
        <v>1027.1755625642163</v>
      </c>
    </row>
    <row r="53" spans="2:4" ht="12.75">
      <c r="B53" s="2">
        <v>60</v>
      </c>
      <c r="C53" s="4"/>
      <c r="D53" s="1">
        <v>1477.51</v>
      </c>
    </row>
    <row r="54" spans="2:4" ht="12.75">
      <c r="B54" s="2">
        <v>64</v>
      </c>
      <c r="C54" s="4">
        <v>836.013</v>
      </c>
      <c r="D54" s="1">
        <f>IOR*(C54-LpatchCable)*12*2.54/29.98</f>
        <v>1232.6396357558106</v>
      </c>
    </row>
    <row r="55" spans="2:4" ht="12.75">
      <c r="B55" s="2">
        <v>66</v>
      </c>
      <c r="C55" s="4">
        <v>875.916</v>
      </c>
      <c r="D55" s="1">
        <f>IOR*(C55-LpatchCable)*12*2.54/29.98</f>
        <v>1292.2075720551834</v>
      </c>
    </row>
    <row r="56" spans="2:4" ht="12.75">
      <c r="B56" s="2">
        <v>69</v>
      </c>
      <c r="C56" s="4">
        <v>913.465</v>
      </c>
      <c r="D56" s="1">
        <f>IOR*(C56-LpatchCable)*12*2.54/29.98</f>
        <v>1348.2614136236157</v>
      </c>
    </row>
    <row r="57" spans="2:3" ht="12.75">
      <c r="B57" s="2">
        <v>71</v>
      </c>
      <c r="C57" s="4" t="s">
        <v>24</v>
      </c>
    </row>
    <row r="58" spans="2:4" ht="12.75">
      <c r="B58" s="2">
        <v>72</v>
      </c>
      <c r="C58" s="4">
        <v>856.946</v>
      </c>
      <c r="D58" s="1">
        <f>IOR*(C58-LpatchCable)*12*2.54/29.98</f>
        <v>1263.8888052557172</v>
      </c>
    </row>
    <row r="59" spans="2:3" ht="12.75">
      <c r="B59" s="2">
        <v>73</v>
      </c>
      <c r="C59" s="4" t="s">
        <v>24</v>
      </c>
    </row>
    <row r="60" spans="2:4" ht="12.75">
      <c r="B60" s="2">
        <v>74</v>
      </c>
      <c r="C60" s="4">
        <v>694.977</v>
      </c>
      <c r="D60" s="1">
        <f>IOR*(C60-LpatchCable)*12*2.54/29.98</f>
        <v>1022.0984868718078</v>
      </c>
    </row>
    <row r="61" spans="2:4" ht="12.75">
      <c r="B61" s="2">
        <v>75</v>
      </c>
      <c r="C61" s="4">
        <v>890.046</v>
      </c>
      <c r="D61" s="1">
        <f>IOR*(C61-LpatchCable)*12*2.54/29.98</f>
        <v>1313.3010973517812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Plambeck</dc:creator>
  <cp:keywords/>
  <dc:description/>
  <cp:lastModifiedBy>Guest</cp:lastModifiedBy>
  <cp:lastPrinted>2007-01-09T05:01:08Z</cp:lastPrinted>
  <dcterms:created xsi:type="dcterms:W3CDTF">2007-01-05T01:58:25Z</dcterms:created>
  <dcterms:modified xsi:type="dcterms:W3CDTF">2007-04-07T23:57:20Z</dcterms:modified>
  <cp:category/>
  <cp:version/>
  <cp:contentType/>
  <cp:contentStatus/>
</cp:coreProperties>
</file>